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20" windowWidth="19035" windowHeight="7200"/>
  </bookViews>
  <sheets>
    <sheet name="AUDIT" sheetId="1" r:id="rId1"/>
    <sheet name="Employer Self Audit" sheetId="2" r:id="rId2"/>
  </sheets>
  <calcPr calcId="162913"/>
</workbook>
</file>

<file path=xl/calcChain.xml><?xml version="1.0" encoding="utf-8"?>
<calcChain xmlns="http://schemas.openxmlformats.org/spreadsheetml/2006/main">
  <c r="Q22" i="1" l="1"/>
  <c r="R22" i="1"/>
  <c r="M14" i="1"/>
  <c r="D21" i="2" l="1"/>
  <c r="D20" i="2"/>
  <c r="D19" i="2"/>
  <c r="D18" i="2"/>
  <c r="D17" i="2"/>
  <c r="D16" i="2"/>
  <c r="D15" i="2"/>
  <c r="D14" i="2"/>
  <c r="D13" i="2"/>
  <c r="I10" i="2"/>
  <c r="A2" i="2"/>
  <c r="F8" i="2" s="1"/>
  <c r="F10" i="2" s="1"/>
  <c r="G8" i="2" s="1"/>
  <c r="G10" i="2" s="1"/>
  <c r="H8" i="2" s="1"/>
  <c r="H10" i="2" s="1"/>
  <c r="I8" i="2" s="1"/>
  <c r="T10" i="1" l="1"/>
  <c r="O14" i="1" l="1"/>
  <c r="P14" i="1" s="1"/>
  <c r="M15" i="1"/>
  <c r="O15" i="1" s="1"/>
  <c r="P15" i="1" s="1"/>
  <c r="M16" i="1"/>
  <c r="O16" i="1" s="1"/>
  <c r="P16" i="1" s="1"/>
  <c r="M17" i="1"/>
  <c r="O17" i="1" s="1"/>
  <c r="P17" i="1" s="1"/>
  <c r="M18" i="1"/>
  <c r="O18" i="1" s="1"/>
  <c r="P18" i="1" s="1"/>
  <c r="M19" i="1"/>
  <c r="O19" i="1" s="1"/>
  <c r="P19" i="1" s="1"/>
  <c r="M20" i="1"/>
  <c r="O20" i="1" s="1"/>
  <c r="P20" i="1" s="1"/>
  <c r="M21" i="1"/>
  <c r="O21" i="1" s="1"/>
  <c r="P21" i="1" s="1"/>
  <c r="D21" i="1"/>
  <c r="D20" i="1"/>
  <c r="D19" i="1"/>
  <c r="D18" i="1"/>
  <c r="D17" i="1"/>
  <c r="D16" i="1"/>
  <c r="D15" i="1"/>
  <c r="D14" i="1"/>
  <c r="M13" i="1"/>
  <c r="O13" i="1" s="1"/>
  <c r="P13" i="1" s="1"/>
  <c r="D13" i="1"/>
  <c r="I10" i="1"/>
  <c r="A2" i="1"/>
  <c r="F8" i="1" s="1"/>
  <c r="F10" i="1" s="1"/>
  <c r="G8" i="1" s="1"/>
  <c r="G10" i="1" s="1"/>
  <c r="H8" i="1" s="1"/>
  <c r="H10" i="1" s="1"/>
  <c r="I8" i="1" s="1"/>
  <c r="N17" i="1" l="1"/>
  <c r="N16" i="1"/>
  <c r="N13" i="1"/>
  <c r="T13" i="1" s="1"/>
  <c r="Q13" i="1"/>
  <c r="R13" i="1" s="1"/>
  <c r="S13" i="1" s="1"/>
  <c r="N14" i="1"/>
  <c r="N21" i="1"/>
  <c r="N20" i="1"/>
  <c r="N19" i="1"/>
  <c r="N18" i="1"/>
  <c r="N15" i="1"/>
  <c r="Q16" i="1" l="1"/>
  <c r="R16" i="1" s="1"/>
  <c r="S16" i="1" s="1"/>
  <c r="Q21" i="1"/>
  <c r="R21" i="1" s="1"/>
  <c r="S21" i="1" s="1"/>
  <c r="Q17" i="1"/>
  <c r="R17" i="1" s="1"/>
  <c r="S17" i="1" s="1"/>
  <c r="Q14" i="1"/>
  <c r="R14" i="1" s="1"/>
  <c r="S14" i="1" s="1"/>
  <c r="Q15" i="1" l="1"/>
  <c r="T15" i="1"/>
  <c r="Q19" i="1"/>
  <c r="R19" i="1" s="1"/>
  <c r="S19" i="1" s="1"/>
  <c r="T19" i="1"/>
  <c r="Q18" i="1"/>
  <c r="R18" i="1" s="1"/>
  <c r="S18" i="1" s="1"/>
  <c r="T18" i="1"/>
  <c r="Q20" i="1"/>
  <c r="R20" i="1" s="1"/>
  <c r="S20" i="1" s="1"/>
  <c r="T20" i="1"/>
  <c r="T17" i="1"/>
  <c r="T14" i="1"/>
  <c r="T21" i="1"/>
  <c r="T16" i="1"/>
  <c r="R15" i="1" l="1"/>
  <c r="S15" i="1" l="1"/>
  <c r="S22" i="1" s="1"/>
</calcChain>
</file>

<file path=xl/sharedStrings.xml><?xml version="1.0" encoding="utf-8"?>
<sst xmlns="http://schemas.openxmlformats.org/spreadsheetml/2006/main" count="67" uniqueCount="41">
  <si>
    <t>AUDIT START DATE:</t>
  </si>
  <si>
    <t>AUDIT END DATE:</t>
  </si>
  <si>
    <t>BUSINESS NAME</t>
  </si>
  <si>
    <t>Hours Worked After 90 Days of Employment</t>
  </si>
  <si>
    <t>EE's Current or Last Wage Rate</t>
  </si>
  <si>
    <t>Total Hours Worked in audit period</t>
  </si>
  <si>
    <t>PSL Used (during audit period)</t>
  </si>
  <si>
    <t>PSL hours owed</t>
  </si>
  <si>
    <t>3X PSL Penalty</t>
  </si>
  <si>
    <t>Total Wages &amp; Penalty</t>
  </si>
  <si>
    <t>Balance of PSL Hours</t>
  </si>
  <si>
    <t>JOB TITLE</t>
  </si>
  <si>
    <t>HIRE DATE</t>
  </si>
  <si>
    <t>to</t>
  </si>
  <si>
    <t>TOTAL</t>
  </si>
  <si>
    <t>EMPLOYEE NAME</t>
  </si>
  <si>
    <t>Accrual begins 90 days after hire date</t>
  </si>
  <si>
    <t>hours worked</t>
  </si>
  <si>
    <t>George</t>
  </si>
  <si>
    <t>Kitchen helper</t>
  </si>
  <si>
    <t>maximum number of Paid Sick leave hours accrued (40 or 72):</t>
  </si>
  <si>
    <t>=SUM(F11:I11)</t>
  </si>
  <si>
    <t>FORMULAS</t>
  </si>
  <si>
    <t>=3*P11</t>
  </si>
  <si>
    <t>=SUM(P11:Q11)</t>
  </si>
  <si>
    <t>Mary</t>
  </si>
  <si>
    <t>Waitress</t>
  </si>
  <si>
    <t>Pepe</t>
  </si>
  <si>
    <t>LAST DAY OF WORK (leave blank for current EE)</t>
  </si>
  <si>
    <t>Cook</t>
  </si>
  <si>
    <t>PSL Accrual from YTD hours</t>
  </si>
  <si>
    <t>=MAX((O11-K11),0)</t>
  </si>
  <si>
    <t>=IF(E11="",MIN(N11-K11-P11,$A$4),"")</t>
  </si>
  <si>
    <t>if E11 is blank for current EE, then accrual bank is MIN of (hours accrued - hours used - PSL hours owed ) or accrual cap in A4</t>
  </si>
  <si>
    <t>Total Hours worked X 29.6hrs/2080 hrs</t>
  </si>
  <si>
    <t xml:space="preserve">Prorated 3.7 days PSL Hours per year </t>
  </si>
  <si>
    <t xml:space="preserve">3.7 days PSL Wages Due  </t>
  </si>
  <si>
    <t>prorated 3.7 days minus PSL Used</t>
  </si>
  <si>
    <t>=M11/30</t>
  </si>
  <si>
    <t>=M11*(29.6/2080)</t>
  </si>
  <si>
    <t>=J11*P11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</si>
</sst>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mm/dd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/>
    <xf numFmtId="14" fontId="0" fillId="0" borderId="3" xfId="0" applyNumberFormat="1" applyFont="1" applyFill="1" applyBorder="1" applyAlignment="1">
      <alignment horizontal="center"/>
    </xf>
    <xf numFmtId="0" fontId="0" fillId="0" borderId="0" xfId="0" applyFont="1" applyBorder="1"/>
    <xf numFmtId="14" fontId="0" fillId="0" borderId="5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Border="1"/>
    <xf numFmtId="2" fontId="0" fillId="0" borderId="8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4" fontId="0" fillId="0" borderId="21" xfId="0" applyNumberFormat="1" applyFont="1" applyBorder="1"/>
    <xf numFmtId="2" fontId="0" fillId="0" borderId="21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14" fontId="0" fillId="0" borderId="21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/>
    </xf>
    <xf numFmtId="0" fontId="3" fillId="0" borderId="21" xfId="0" applyNumberFormat="1" applyFont="1" applyFill="1" applyBorder="1" applyAlignment="1" applyProtection="1">
      <alignment horizontal="left"/>
    </xf>
    <xf numFmtId="165" fontId="3" fillId="0" borderId="21" xfId="0" applyNumberFormat="1" applyFont="1" applyFill="1" applyBorder="1" applyAlignment="1" applyProtection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14" fontId="0" fillId="3" borderId="21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/>
    </xf>
    <xf numFmtId="165" fontId="3" fillId="3" borderId="21" xfId="0" applyNumberFormat="1" applyFont="1" applyFill="1" applyBorder="1" applyAlignment="1" applyProtection="1">
      <alignment horizontal="center"/>
    </xf>
    <xf numFmtId="0" fontId="0" fillId="3" borderId="8" xfId="0" applyFont="1" applyFill="1" applyBorder="1" applyAlignment="1">
      <alignment horizontal="center" vertical="center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21" xfId="0" applyNumberFormat="1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/>
    </xf>
    <xf numFmtId="0" fontId="1" fillId="4" borderId="8" xfId="0" quotePrefix="1" applyFont="1" applyFill="1" applyBorder="1" applyAlignment="1">
      <alignment horizontal="center" vertical="center" wrapText="1"/>
    </xf>
    <xf numFmtId="2" fontId="1" fillId="4" borderId="8" xfId="0" quotePrefix="1" applyNumberFormat="1" applyFont="1" applyFill="1" applyBorder="1" applyAlignment="1">
      <alignment horizontal="center" vertical="center" wrapText="1"/>
    </xf>
    <xf numFmtId="164" fontId="1" fillId="4" borderId="8" xfId="0" quotePrefix="1" applyNumberFormat="1" applyFont="1" applyFill="1" applyBorder="1" applyAlignment="1">
      <alignment horizontal="center" vertical="center" wrapText="1"/>
    </xf>
    <xf numFmtId="0" fontId="1" fillId="4" borderId="19" xfId="0" quotePrefix="1" applyFont="1" applyFill="1" applyBorder="1" applyAlignment="1">
      <alignment horizontal="center" vertical="center" wrapText="1"/>
    </xf>
    <xf numFmtId="0" fontId="1" fillId="4" borderId="20" xfId="0" quotePrefix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 applyProtection="1">
      <alignment horizontal="center"/>
    </xf>
    <xf numFmtId="1" fontId="0" fillId="0" borderId="8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14" fontId="0" fillId="3" borderId="28" xfId="0" applyNumberFormat="1" applyFont="1" applyFill="1" applyBorder="1" applyAlignment="1">
      <alignment horizontal="center" vertical="center"/>
    </xf>
    <xf numFmtId="14" fontId="0" fillId="3" borderId="28" xfId="0" applyNumberFormat="1" applyFont="1" applyFill="1" applyBorder="1" applyAlignment="1">
      <alignment horizontal="center"/>
    </xf>
    <xf numFmtId="14" fontId="0" fillId="0" borderId="28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/>
    </xf>
    <xf numFmtId="14" fontId="0" fillId="0" borderId="28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 applyProtection="1"/>
    <xf numFmtId="164" fontId="0" fillId="3" borderId="29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164" fontId="0" fillId="2" borderId="29" xfId="0" applyNumberFormat="1" applyFont="1" applyFill="1" applyBorder="1" applyAlignment="1">
      <alignment horizontal="center" vertical="center"/>
    </xf>
    <xf numFmtId="8" fontId="0" fillId="2" borderId="29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 applyProtection="1"/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14" fontId="1" fillId="2" borderId="39" xfId="0" applyNumberFormat="1" applyFont="1" applyFill="1" applyBorder="1" applyAlignment="1">
      <alignment horizontal="center" vertical="center"/>
    </xf>
    <xf numFmtId="14" fontId="1" fillId="2" borderId="40" xfId="0" applyNumberFormat="1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4" fontId="1" fillId="2" borderId="41" xfId="0" applyNumberFormat="1" applyFont="1" applyFill="1" applyBorder="1" applyAlignment="1">
      <alignment horizontal="center" vertical="center"/>
    </xf>
    <xf numFmtId="14" fontId="1" fillId="2" borderId="42" xfId="0" applyNumberFormat="1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1" fontId="0" fillId="3" borderId="19" xfId="0" applyNumberFormat="1" applyFont="1" applyFill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" fontId="0" fillId="0" borderId="43" xfId="0" applyNumberFormat="1" applyFont="1" applyFill="1" applyBorder="1" applyAlignment="1">
      <alignment horizontal="center" vertical="center"/>
    </xf>
    <xf numFmtId="2" fontId="0" fillId="0" borderId="43" xfId="0" applyNumberFormat="1" applyFont="1" applyFill="1" applyBorder="1" applyAlignment="1">
      <alignment horizontal="center" vertical="center"/>
    </xf>
    <xf numFmtId="0" fontId="4" fillId="0" borderId="44" xfId="0" applyNumberFormat="1" applyFont="1" applyFill="1" applyBorder="1" applyAlignment="1" applyProtection="1"/>
    <xf numFmtId="0" fontId="4" fillId="0" borderId="45" xfId="0" applyNumberFormat="1" applyFont="1" applyFill="1" applyBorder="1" applyAlignment="1" applyProtection="1"/>
    <xf numFmtId="164" fontId="1" fillId="4" borderId="34" xfId="0" applyNumberFormat="1" applyFont="1" applyFill="1" applyBorder="1" applyAlignment="1">
      <alignment horizontal="center" vertical="center" wrapText="1"/>
    </xf>
    <xf numFmtId="164" fontId="1" fillId="4" borderId="29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2" fontId="0" fillId="6" borderId="0" xfId="0" applyNumberFormat="1" applyFont="1" applyFill="1" applyBorder="1" applyAlignment="1">
      <alignment horizontal="center" vertical="center"/>
    </xf>
    <xf numFmtId="2" fontId="1" fillId="6" borderId="13" xfId="0" applyNumberFormat="1" applyFont="1" applyFill="1" applyBorder="1" applyAlignment="1">
      <alignment horizontal="center" vertical="center" wrapText="1"/>
    </xf>
    <xf numFmtId="2" fontId="1" fillId="6" borderId="16" xfId="0" applyNumberFormat="1" applyFont="1" applyFill="1" applyBorder="1" applyAlignment="1">
      <alignment horizontal="center" vertical="center" wrapText="1"/>
    </xf>
    <xf numFmtId="2" fontId="1" fillId="6" borderId="8" xfId="0" applyNumberFormat="1" applyFont="1" applyFill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2" fontId="0" fillId="6" borderId="21" xfId="0" applyNumberFormat="1" applyFont="1" applyFill="1" applyBorder="1" applyAlignment="1">
      <alignment horizontal="center" vertical="center"/>
    </xf>
    <xf numFmtId="2" fontId="1" fillId="6" borderId="23" xfId="0" applyNumberFormat="1" applyFont="1" applyFill="1" applyBorder="1" applyAlignment="1">
      <alignment horizontal="center" vertical="center"/>
    </xf>
    <xf numFmtId="2" fontId="0" fillId="6" borderId="8" xfId="0" applyNumberFormat="1" applyFont="1" applyFill="1" applyBorder="1" applyAlignment="1">
      <alignment horizontal="center" vertical="center"/>
    </xf>
    <xf numFmtId="164" fontId="1" fillId="2" borderId="34" xfId="0" applyNumberFormat="1" applyFont="1" applyFill="1" applyBorder="1" applyAlignment="1">
      <alignment horizontal="center" vertical="center" wrapText="1"/>
    </xf>
    <xf numFmtId="164" fontId="1" fillId="2" borderId="29" xfId="0" applyNumberFormat="1" applyFont="1" applyFill="1" applyBorder="1" applyAlignment="1">
      <alignment horizontal="center" vertical="center" wrapText="1"/>
    </xf>
    <xf numFmtId="164" fontId="0" fillId="3" borderId="7" xfId="0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1" fontId="0" fillId="3" borderId="43" xfId="0" applyNumberFormat="1" applyFont="1" applyFill="1" applyBorder="1" applyAlignment="1">
      <alignment horizontal="center" vertical="center"/>
    </xf>
    <xf numFmtId="8" fontId="0" fillId="3" borderId="29" xfId="0" applyNumberFormat="1" applyFont="1" applyFill="1" applyBorder="1" applyAlignment="1">
      <alignment horizontal="center" vertical="center"/>
    </xf>
    <xf numFmtId="2" fontId="0" fillId="3" borderId="43" xfId="0" applyNumberFormat="1" applyFont="1" applyFill="1" applyBorder="1" applyAlignment="1">
      <alignment horizontal="center" vertical="center"/>
    </xf>
    <xf numFmtId="164" fontId="1" fillId="4" borderId="34" xfId="0" applyNumberFormat="1" applyFont="1" applyFill="1" applyBorder="1" applyAlignment="1">
      <alignment horizontal="center" vertical="center" wrapText="1"/>
    </xf>
    <xf numFmtId="164" fontId="1" fillId="4" borderId="29" xfId="0" applyNumberFormat="1" applyFont="1" applyFill="1" applyBorder="1" applyAlignment="1">
      <alignment horizontal="center" vertical="center" wrapText="1"/>
    </xf>
    <xf numFmtId="2" fontId="1" fillId="5" borderId="13" xfId="0" applyNumberFormat="1" applyFont="1" applyFill="1" applyBorder="1" applyAlignment="1">
      <alignment horizontal="center" vertical="center" wrapText="1"/>
    </xf>
    <xf numFmtId="2" fontId="1" fillId="5" borderId="16" xfId="0" applyNumberFormat="1" applyFont="1" applyFill="1" applyBorder="1" applyAlignment="1">
      <alignment horizontal="center" vertical="center" wrapText="1"/>
    </xf>
    <xf numFmtId="2" fontId="1" fillId="5" borderId="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1" fillId="2" borderId="33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34" xfId="0" applyNumberFormat="1" applyFont="1" applyFill="1" applyBorder="1" applyAlignment="1">
      <alignment horizontal="center" vertical="center" wrapText="1"/>
    </xf>
    <xf numFmtId="164" fontId="1" fillId="2" borderId="2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tabSelected="1" zoomScaleNormal="100" workbookViewId="0">
      <selection activeCell="B12" sqref="B12"/>
    </sheetView>
  </sheetViews>
  <sheetFormatPr defaultColWidth="8.7109375" defaultRowHeight="15" x14ac:dyDescent="0.25"/>
  <cols>
    <col min="1" max="1" width="17.140625" style="28" customWidth="1"/>
    <col min="2" max="2" width="14.85546875" style="28" customWidth="1"/>
    <col min="3" max="3" width="10.7109375" style="28" customWidth="1"/>
    <col min="4" max="4" width="10.5703125" style="28" customWidth="1"/>
    <col min="5" max="5" width="12" style="6" customWidth="1"/>
    <col min="6" max="7" width="10.85546875" style="28" customWidth="1"/>
    <col min="8" max="8" width="11.140625" style="28" customWidth="1"/>
    <col min="9" max="9" width="9.85546875" style="28" customWidth="1"/>
    <col min="10" max="10" width="9.28515625" style="31" customWidth="1"/>
    <col min="11" max="11" width="7.85546875" style="30" customWidth="1"/>
    <col min="12" max="12" width="0.7109375" style="115" customWidth="1"/>
    <col min="13" max="13" width="13.5703125" style="28" customWidth="1"/>
    <col min="14" max="14" width="8.5703125" style="30" customWidth="1"/>
    <col min="15" max="15" width="16.5703125" style="30" customWidth="1"/>
    <col min="16" max="16" width="17.42578125" style="30" customWidth="1"/>
    <col min="17" max="17" width="10.42578125" style="31" customWidth="1"/>
    <col min="18" max="18" width="10.28515625" style="28" customWidth="1"/>
    <col min="19" max="19" width="9.7109375" style="28" customWidth="1"/>
    <col min="20" max="20" width="25.7109375" style="28" customWidth="1"/>
    <col min="21" max="16384" width="8.7109375" style="10"/>
  </cols>
  <sheetData>
    <row r="1" spans="1:20" ht="14.45" x14ac:dyDescent="0.35">
      <c r="A1" s="7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9"/>
      <c r="K1" s="9"/>
      <c r="L1" s="109"/>
      <c r="M1" s="9"/>
      <c r="N1" s="9"/>
      <c r="O1" s="9"/>
      <c r="P1" s="9"/>
      <c r="Q1" s="9"/>
      <c r="R1" s="9"/>
      <c r="S1" s="9"/>
      <c r="T1" s="9"/>
    </row>
    <row r="2" spans="1:20" thickBot="1" x14ac:dyDescent="0.4">
      <c r="A2" s="11">
        <f>DATE(YEAR(B2)-3,MONTH(B2),DAY(B2))</f>
        <v>41026</v>
      </c>
      <c r="B2" s="48">
        <v>42121</v>
      </c>
      <c r="C2" s="9"/>
      <c r="D2" s="12"/>
      <c r="E2" s="12"/>
      <c r="F2" s="9"/>
      <c r="G2" s="9"/>
      <c r="H2" s="9"/>
      <c r="I2" s="9"/>
      <c r="J2" s="9"/>
      <c r="K2" s="9"/>
      <c r="L2" s="109"/>
      <c r="M2" s="9"/>
      <c r="N2" s="9"/>
      <c r="O2" s="9"/>
      <c r="P2" s="9"/>
      <c r="Q2" s="9"/>
      <c r="R2" s="9"/>
      <c r="S2" s="9"/>
      <c r="T2" s="9"/>
    </row>
    <row r="3" spans="1:20" ht="14.45" x14ac:dyDescent="0.35">
      <c r="A3" s="13" t="s">
        <v>20</v>
      </c>
      <c r="B3" s="14"/>
      <c r="C3" s="12"/>
      <c r="D3" s="12"/>
      <c r="E3" s="12"/>
      <c r="F3" s="9"/>
      <c r="G3" s="9"/>
      <c r="H3" s="9"/>
      <c r="I3" s="9"/>
      <c r="J3" s="9"/>
      <c r="K3" s="9"/>
      <c r="L3" s="109"/>
      <c r="M3" s="9"/>
      <c r="N3" s="9"/>
      <c r="O3" s="9"/>
      <c r="P3" s="9"/>
      <c r="Q3" s="9"/>
      <c r="R3" s="9"/>
      <c r="S3" s="9"/>
      <c r="T3" s="9"/>
    </row>
    <row r="4" spans="1:20" thickBot="1" x14ac:dyDescent="0.4">
      <c r="A4" s="49">
        <v>40</v>
      </c>
      <c r="B4" s="15"/>
      <c r="C4" s="12"/>
      <c r="D4" s="12"/>
      <c r="E4" s="12"/>
      <c r="F4" s="9"/>
      <c r="G4" s="9"/>
      <c r="H4" s="9"/>
      <c r="I4" s="9"/>
      <c r="J4" s="9"/>
      <c r="K4" s="9"/>
      <c r="L4" s="109"/>
      <c r="M4" s="9"/>
      <c r="N4" s="9"/>
      <c r="O4" s="9"/>
      <c r="P4" s="9"/>
      <c r="Q4" s="9"/>
      <c r="R4" s="9"/>
      <c r="S4" s="9"/>
      <c r="T4" s="9"/>
    </row>
    <row r="5" spans="1:20" thickBot="1" x14ac:dyDescent="0.4">
      <c r="A5" s="16"/>
      <c r="B5" s="16"/>
      <c r="C5" s="16"/>
      <c r="D5" s="16"/>
      <c r="E5" s="1"/>
      <c r="F5" s="17"/>
      <c r="G5" s="17"/>
      <c r="H5" s="17"/>
      <c r="I5" s="17"/>
      <c r="J5" s="18"/>
      <c r="K5" s="19"/>
      <c r="L5" s="110"/>
      <c r="M5" s="16"/>
      <c r="N5" s="19"/>
      <c r="O5" s="19"/>
      <c r="P5" s="19"/>
      <c r="Q5" s="18"/>
      <c r="R5" s="16"/>
      <c r="S5" s="16"/>
      <c r="T5" s="16"/>
    </row>
    <row r="6" spans="1:20" ht="14.45" customHeight="1" x14ac:dyDescent="0.25">
      <c r="A6" s="58" t="s">
        <v>2</v>
      </c>
      <c r="B6" s="59"/>
      <c r="C6" s="60"/>
      <c r="D6" s="60"/>
      <c r="E6" s="69"/>
      <c r="F6" s="156" t="s">
        <v>3</v>
      </c>
      <c r="G6" s="157"/>
      <c r="H6" s="157"/>
      <c r="I6" s="158"/>
      <c r="J6" s="159" t="s">
        <v>4</v>
      </c>
      <c r="K6" s="153" t="s">
        <v>6</v>
      </c>
      <c r="L6" s="111"/>
      <c r="M6" s="133" t="s">
        <v>5</v>
      </c>
      <c r="N6" s="150" t="s">
        <v>30</v>
      </c>
      <c r="O6" s="150" t="s">
        <v>35</v>
      </c>
      <c r="P6" s="127" t="s">
        <v>7</v>
      </c>
      <c r="Q6" s="130" t="s">
        <v>36</v>
      </c>
      <c r="R6" s="133" t="s">
        <v>8</v>
      </c>
      <c r="S6" s="136" t="s">
        <v>9</v>
      </c>
      <c r="T6" s="139" t="s">
        <v>10</v>
      </c>
    </row>
    <row r="7" spans="1:20" ht="30" x14ac:dyDescent="0.25">
      <c r="A7" s="141" t="s">
        <v>15</v>
      </c>
      <c r="B7" s="141" t="s">
        <v>11</v>
      </c>
      <c r="C7" s="141" t="s">
        <v>12</v>
      </c>
      <c r="D7" s="144" t="s">
        <v>16</v>
      </c>
      <c r="E7" s="147" t="s">
        <v>28</v>
      </c>
      <c r="F7" s="82" t="s">
        <v>17</v>
      </c>
      <c r="G7" s="61" t="s">
        <v>17</v>
      </c>
      <c r="H7" s="61" t="s">
        <v>17</v>
      </c>
      <c r="I7" s="83" t="s">
        <v>17</v>
      </c>
      <c r="J7" s="160"/>
      <c r="K7" s="154"/>
      <c r="L7" s="112"/>
      <c r="M7" s="134"/>
      <c r="N7" s="151"/>
      <c r="O7" s="151"/>
      <c r="P7" s="128"/>
      <c r="Q7" s="131"/>
      <c r="R7" s="134"/>
      <c r="S7" s="137"/>
      <c r="T7" s="140"/>
    </row>
    <row r="8" spans="1:20" x14ac:dyDescent="0.25">
      <c r="A8" s="142"/>
      <c r="B8" s="142"/>
      <c r="C8" s="142"/>
      <c r="D8" s="145"/>
      <c r="E8" s="148"/>
      <c r="F8" s="84">
        <f>A2</f>
        <v>41026</v>
      </c>
      <c r="G8" s="62">
        <f>F10+1</f>
        <v>41275</v>
      </c>
      <c r="H8" s="62">
        <f>G10+1</f>
        <v>41640</v>
      </c>
      <c r="I8" s="85">
        <f>H10+1</f>
        <v>42005</v>
      </c>
      <c r="J8" s="160"/>
      <c r="K8" s="154"/>
      <c r="L8" s="112"/>
      <c r="M8" s="134"/>
      <c r="N8" s="151"/>
      <c r="O8" s="151"/>
      <c r="P8" s="128"/>
      <c r="Q8" s="131"/>
      <c r="R8" s="134"/>
      <c r="S8" s="137"/>
      <c r="T8" s="140"/>
    </row>
    <row r="9" spans="1:20" x14ac:dyDescent="0.25">
      <c r="A9" s="142"/>
      <c r="B9" s="142"/>
      <c r="C9" s="142"/>
      <c r="D9" s="145"/>
      <c r="E9" s="148"/>
      <c r="F9" s="86" t="s">
        <v>13</v>
      </c>
      <c r="G9" s="63" t="s">
        <v>13</v>
      </c>
      <c r="H9" s="64" t="s">
        <v>13</v>
      </c>
      <c r="I9" s="87" t="s">
        <v>13</v>
      </c>
      <c r="J9" s="160"/>
      <c r="K9" s="154"/>
      <c r="L9" s="112"/>
      <c r="M9" s="134"/>
      <c r="N9" s="151"/>
      <c r="O9" s="151"/>
      <c r="P9" s="128"/>
      <c r="Q9" s="131"/>
      <c r="R9" s="134"/>
      <c r="S9" s="137"/>
      <c r="T9" s="140"/>
    </row>
    <row r="10" spans="1:20" x14ac:dyDescent="0.25">
      <c r="A10" s="143"/>
      <c r="B10" s="143"/>
      <c r="C10" s="143"/>
      <c r="D10" s="146"/>
      <c r="E10" s="149"/>
      <c r="F10" s="88">
        <f>DATE(YEAR(F8),12,31)</f>
        <v>41274</v>
      </c>
      <c r="G10" s="52">
        <f>DATE(YEAR(G8),12,31)</f>
        <v>41639</v>
      </c>
      <c r="H10" s="52">
        <f>DATE(YEAR(H8),12,31)</f>
        <v>42004</v>
      </c>
      <c r="I10" s="89">
        <f>B2</f>
        <v>42121</v>
      </c>
      <c r="J10" s="161"/>
      <c r="K10" s="155"/>
      <c r="L10" s="113"/>
      <c r="M10" s="135"/>
      <c r="N10" s="152"/>
      <c r="O10" s="152"/>
      <c r="P10" s="129"/>
      <c r="Q10" s="132"/>
      <c r="R10" s="135"/>
      <c r="S10" s="138"/>
      <c r="T10" s="39">
        <f>A4</f>
        <v>40</v>
      </c>
    </row>
    <row r="11" spans="1:20" ht="49.5" customHeight="1" x14ac:dyDescent="0.35">
      <c r="A11" s="50"/>
      <c r="B11" s="50"/>
      <c r="C11" s="50"/>
      <c r="D11" s="51"/>
      <c r="E11" s="70"/>
      <c r="F11" s="88"/>
      <c r="G11" s="52"/>
      <c r="H11" s="52"/>
      <c r="I11" s="89"/>
      <c r="J11" s="125" t="s">
        <v>22</v>
      </c>
      <c r="K11" s="126"/>
      <c r="L11" s="114"/>
      <c r="M11" s="53" t="s">
        <v>21</v>
      </c>
      <c r="N11" s="54" t="s">
        <v>38</v>
      </c>
      <c r="O11" s="54" t="s">
        <v>39</v>
      </c>
      <c r="P11" s="54" t="s">
        <v>31</v>
      </c>
      <c r="Q11" s="55" t="s">
        <v>40</v>
      </c>
      <c r="R11" s="53" t="s">
        <v>23</v>
      </c>
      <c r="S11" s="56" t="s">
        <v>24</v>
      </c>
      <c r="T11" s="57" t="s">
        <v>32</v>
      </c>
    </row>
    <row r="12" spans="1:20" ht="72" customHeight="1" x14ac:dyDescent="0.35">
      <c r="A12" s="105"/>
      <c r="B12" s="105"/>
      <c r="C12" s="105"/>
      <c r="D12" s="107"/>
      <c r="E12" s="108"/>
      <c r="F12" s="88"/>
      <c r="G12" s="52"/>
      <c r="H12" s="52"/>
      <c r="I12" s="89"/>
      <c r="J12" s="103"/>
      <c r="K12" s="104"/>
      <c r="L12" s="114"/>
      <c r="M12" s="53"/>
      <c r="N12" s="54"/>
      <c r="O12" s="54" t="s">
        <v>34</v>
      </c>
      <c r="P12" s="54" t="s">
        <v>37</v>
      </c>
      <c r="Q12" s="55"/>
      <c r="R12" s="53"/>
      <c r="S12" s="56"/>
      <c r="T12" s="57" t="s">
        <v>33</v>
      </c>
    </row>
    <row r="13" spans="1:20" ht="14.45" x14ac:dyDescent="0.35">
      <c r="A13" s="40" t="s">
        <v>27</v>
      </c>
      <c r="B13" s="41" t="s">
        <v>19</v>
      </c>
      <c r="C13" s="42">
        <v>41029</v>
      </c>
      <c r="D13" s="34">
        <f>C13+90</f>
        <v>41119</v>
      </c>
      <c r="E13" s="71">
        <v>42083</v>
      </c>
      <c r="F13" s="90">
        <v>560</v>
      </c>
      <c r="G13" s="46">
        <v>2074</v>
      </c>
      <c r="H13" s="46">
        <v>2095</v>
      </c>
      <c r="I13" s="91">
        <v>261</v>
      </c>
      <c r="J13" s="77">
        <v>14</v>
      </c>
      <c r="K13" s="47">
        <v>8</v>
      </c>
      <c r="M13" s="28">
        <f>SUM(F13:I13)</f>
        <v>4990</v>
      </c>
      <c r="N13" s="30">
        <f>M13/30</f>
        <v>166.33333333333334</v>
      </c>
      <c r="O13" s="30">
        <f>M13*(29.6/2080)</f>
        <v>71.011538461538464</v>
      </c>
      <c r="P13" s="30">
        <f>MAX((O13-K13),0)</f>
        <v>63.011538461538464</v>
      </c>
      <c r="Q13" s="31">
        <f t="shared" ref="Q13:Q21" si="0">J13*P13</f>
        <v>882.1615384615385</v>
      </c>
      <c r="R13" s="31">
        <f>3*Q13</f>
        <v>2646.4846153846156</v>
      </c>
      <c r="S13" s="32">
        <f>SUM(Q13:R13)</f>
        <v>3528.646153846154</v>
      </c>
      <c r="T13" s="33" t="str">
        <f t="shared" ref="T13:T21" si="1">IF(E13="",MIN(N13-K13-P13,$A$4),"")</f>
        <v/>
      </c>
    </row>
    <row r="14" spans="1:20" ht="14.45" x14ac:dyDescent="0.35">
      <c r="A14" s="40" t="s">
        <v>25</v>
      </c>
      <c r="B14" s="43" t="s">
        <v>26</v>
      </c>
      <c r="C14" s="44">
        <v>41131</v>
      </c>
      <c r="D14" s="34">
        <f t="shared" ref="D14:D21" si="2">C14+90</f>
        <v>41221</v>
      </c>
      <c r="E14" s="72"/>
      <c r="F14" s="92">
        <v>69</v>
      </c>
      <c r="G14" s="40">
        <v>1864</v>
      </c>
      <c r="H14" s="40">
        <v>1765</v>
      </c>
      <c r="I14" s="93">
        <v>388</v>
      </c>
      <c r="J14" s="77">
        <v>14</v>
      </c>
      <c r="K14" s="47"/>
      <c r="M14" s="28">
        <f>SUM(F14:J14)</f>
        <v>4100</v>
      </c>
      <c r="N14" s="30">
        <f t="shared" ref="N14:N21" si="3">M14/30</f>
        <v>136.66666666666666</v>
      </c>
      <c r="O14" s="30">
        <f t="shared" ref="O14:O21" si="4">M14*(29.6/2080)</f>
        <v>58.346153846153847</v>
      </c>
      <c r="P14" s="30">
        <f>MAX((O14-K14),0)</f>
        <v>58.346153846153847</v>
      </c>
      <c r="Q14" s="31">
        <f t="shared" si="0"/>
        <v>816.84615384615381</v>
      </c>
      <c r="R14" s="31">
        <f t="shared" ref="R14:R21" si="5">3*Q14</f>
        <v>2450.5384615384614</v>
      </c>
      <c r="S14" s="32">
        <f t="shared" ref="S14:S21" si="6">SUM(Q14:R14)</f>
        <v>3267.3846153846152</v>
      </c>
      <c r="T14" s="33">
        <f t="shared" si="1"/>
        <v>40</v>
      </c>
    </row>
    <row r="15" spans="1:20" x14ac:dyDescent="0.25">
      <c r="A15" s="40" t="s">
        <v>18</v>
      </c>
      <c r="B15" s="43" t="s">
        <v>29</v>
      </c>
      <c r="C15" s="44">
        <v>41684</v>
      </c>
      <c r="D15" s="34">
        <f t="shared" si="2"/>
        <v>41774</v>
      </c>
      <c r="E15" s="72"/>
      <c r="F15" s="90"/>
      <c r="G15" s="45"/>
      <c r="H15" s="40">
        <v>588</v>
      </c>
      <c r="I15" s="94">
        <v>492</v>
      </c>
      <c r="J15" s="77">
        <v>18</v>
      </c>
      <c r="K15" s="47"/>
      <c r="M15" s="28">
        <f t="shared" ref="M15:M21" si="7">SUM(F15:I15)</f>
        <v>1080</v>
      </c>
      <c r="N15" s="30">
        <f t="shared" si="3"/>
        <v>36</v>
      </c>
      <c r="O15" s="30">
        <f t="shared" si="4"/>
        <v>15.36923076923077</v>
      </c>
      <c r="P15" s="30">
        <f t="shared" ref="P15:P21" si="8">MAX((O15-K15),0)</f>
        <v>15.36923076923077</v>
      </c>
      <c r="Q15" s="31">
        <f t="shared" si="0"/>
        <v>276.64615384615388</v>
      </c>
      <c r="R15" s="31">
        <f t="shared" si="5"/>
        <v>829.93846153846164</v>
      </c>
      <c r="S15" s="32">
        <f t="shared" si="6"/>
        <v>1106.5846153846155</v>
      </c>
      <c r="T15" s="33">
        <f t="shared" si="1"/>
        <v>20.630769230769232</v>
      </c>
    </row>
    <row r="16" spans="1:20" x14ac:dyDescent="0.25">
      <c r="B16" s="65"/>
      <c r="C16" s="38"/>
      <c r="D16" s="34">
        <f t="shared" si="2"/>
        <v>90</v>
      </c>
      <c r="E16" s="73"/>
      <c r="F16" s="95"/>
      <c r="G16" s="66"/>
      <c r="H16" s="67"/>
      <c r="I16" s="96"/>
      <c r="J16" s="78"/>
      <c r="K16" s="68"/>
      <c r="M16" s="28">
        <f t="shared" si="7"/>
        <v>0</v>
      </c>
      <c r="N16" s="30">
        <f t="shared" si="3"/>
        <v>0</v>
      </c>
      <c r="O16" s="30">
        <f t="shared" si="4"/>
        <v>0</v>
      </c>
      <c r="P16" s="30">
        <f t="shared" si="8"/>
        <v>0</v>
      </c>
      <c r="Q16" s="31">
        <f t="shared" si="0"/>
        <v>0</v>
      </c>
      <c r="R16" s="31">
        <f t="shared" si="5"/>
        <v>0</v>
      </c>
      <c r="S16" s="32">
        <f t="shared" si="6"/>
        <v>0</v>
      </c>
      <c r="T16" s="33">
        <f t="shared" si="1"/>
        <v>0</v>
      </c>
    </row>
    <row r="17" spans="1:20" x14ac:dyDescent="0.25">
      <c r="B17" s="65"/>
      <c r="C17" s="38"/>
      <c r="D17" s="34">
        <f t="shared" si="2"/>
        <v>90</v>
      </c>
      <c r="E17" s="73"/>
      <c r="F17" s="97"/>
      <c r="G17" s="66"/>
      <c r="H17" s="67"/>
      <c r="I17" s="98"/>
      <c r="J17" s="79"/>
      <c r="K17" s="68"/>
      <c r="M17" s="28">
        <f t="shared" si="7"/>
        <v>0</v>
      </c>
      <c r="N17" s="30">
        <f t="shared" si="3"/>
        <v>0</v>
      </c>
      <c r="O17" s="30">
        <f t="shared" si="4"/>
        <v>0</v>
      </c>
      <c r="P17" s="30">
        <f t="shared" si="8"/>
        <v>0</v>
      </c>
      <c r="Q17" s="31">
        <f t="shared" si="0"/>
        <v>0</v>
      </c>
      <c r="R17" s="31">
        <f t="shared" si="5"/>
        <v>0</v>
      </c>
      <c r="S17" s="32">
        <f t="shared" si="6"/>
        <v>0</v>
      </c>
      <c r="T17" s="33">
        <f t="shared" si="1"/>
        <v>0</v>
      </c>
    </row>
    <row r="18" spans="1:20" x14ac:dyDescent="0.25">
      <c r="B18" s="65"/>
      <c r="C18" s="38"/>
      <c r="D18" s="34">
        <f t="shared" si="2"/>
        <v>90</v>
      </c>
      <c r="E18" s="74"/>
      <c r="F18" s="99"/>
      <c r="G18" s="66"/>
      <c r="H18" s="67"/>
      <c r="I18" s="98"/>
      <c r="J18" s="79"/>
      <c r="K18" s="68"/>
      <c r="M18" s="28">
        <f t="shared" si="7"/>
        <v>0</v>
      </c>
      <c r="N18" s="30">
        <f t="shared" si="3"/>
        <v>0</v>
      </c>
      <c r="O18" s="30">
        <f t="shared" si="4"/>
        <v>0</v>
      </c>
      <c r="P18" s="30">
        <f t="shared" si="8"/>
        <v>0</v>
      </c>
      <c r="Q18" s="31">
        <f t="shared" si="0"/>
        <v>0</v>
      </c>
      <c r="R18" s="31">
        <f t="shared" si="5"/>
        <v>0</v>
      </c>
      <c r="S18" s="32">
        <f t="shared" si="6"/>
        <v>0</v>
      </c>
      <c r="T18" s="33">
        <f t="shared" si="1"/>
        <v>0</v>
      </c>
    </row>
    <row r="19" spans="1:20" x14ac:dyDescent="0.25">
      <c r="B19" s="65"/>
      <c r="C19" s="38"/>
      <c r="D19" s="34">
        <f t="shared" si="2"/>
        <v>90</v>
      </c>
      <c r="E19" s="75"/>
      <c r="F19" s="99"/>
      <c r="G19" s="30"/>
      <c r="H19" s="67"/>
      <c r="I19" s="98"/>
      <c r="J19" s="80"/>
      <c r="K19" s="68"/>
      <c r="M19" s="28">
        <f t="shared" si="7"/>
        <v>0</v>
      </c>
      <c r="N19" s="30">
        <f t="shared" si="3"/>
        <v>0</v>
      </c>
      <c r="O19" s="30">
        <f t="shared" si="4"/>
        <v>0</v>
      </c>
      <c r="P19" s="30">
        <f t="shared" si="8"/>
        <v>0</v>
      </c>
      <c r="Q19" s="31">
        <f t="shared" si="0"/>
        <v>0</v>
      </c>
      <c r="R19" s="31">
        <f t="shared" si="5"/>
        <v>0</v>
      </c>
      <c r="S19" s="32">
        <f t="shared" si="6"/>
        <v>0</v>
      </c>
      <c r="T19" s="33">
        <f t="shared" si="1"/>
        <v>0</v>
      </c>
    </row>
    <row r="20" spans="1:20" x14ac:dyDescent="0.25">
      <c r="B20" s="65"/>
      <c r="C20" s="38"/>
      <c r="D20" s="34">
        <f t="shared" si="2"/>
        <v>90</v>
      </c>
      <c r="E20" s="75"/>
      <c r="F20" s="100"/>
      <c r="H20" s="67"/>
      <c r="I20" s="98"/>
      <c r="J20" s="80"/>
      <c r="K20" s="68"/>
      <c r="M20" s="28">
        <f t="shared" si="7"/>
        <v>0</v>
      </c>
      <c r="N20" s="30">
        <f t="shared" si="3"/>
        <v>0</v>
      </c>
      <c r="O20" s="30">
        <f t="shared" si="4"/>
        <v>0</v>
      </c>
      <c r="P20" s="30">
        <f t="shared" si="8"/>
        <v>0</v>
      </c>
      <c r="Q20" s="31">
        <f t="shared" si="0"/>
        <v>0</v>
      </c>
      <c r="R20" s="31">
        <f t="shared" si="5"/>
        <v>0</v>
      </c>
      <c r="S20" s="32">
        <f t="shared" si="6"/>
        <v>0</v>
      </c>
      <c r="T20" s="33">
        <f t="shared" si="1"/>
        <v>0</v>
      </c>
    </row>
    <row r="21" spans="1:20" x14ac:dyDescent="0.25">
      <c r="B21" s="65"/>
      <c r="C21" s="38"/>
      <c r="D21" s="34">
        <f t="shared" si="2"/>
        <v>90</v>
      </c>
      <c r="E21" s="75"/>
      <c r="F21" s="100"/>
      <c r="H21" s="67"/>
      <c r="I21" s="98"/>
      <c r="J21" s="80"/>
      <c r="K21" s="68"/>
      <c r="M21" s="28">
        <f t="shared" si="7"/>
        <v>0</v>
      </c>
      <c r="N21" s="30">
        <f t="shared" si="3"/>
        <v>0</v>
      </c>
      <c r="O21" s="30">
        <f t="shared" si="4"/>
        <v>0</v>
      </c>
      <c r="P21" s="30">
        <f t="shared" si="8"/>
        <v>0</v>
      </c>
      <c r="Q21" s="31">
        <f t="shared" si="0"/>
        <v>0</v>
      </c>
      <c r="R21" s="31">
        <f t="shared" si="5"/>
        <v>0</v>
      </c>
      <c r="S21" s="32">
        <f t="shared" si="6"/>
        <v>0</v>
      </c>
      <c r="T21" s="33">
        <f t="shared" si="1"/>
        <v>0</v>
      </c>
    </row>
    <row r="22" spans="1:20" ht="15.75" thickBot="1" x14ac:dyDescent="0.3">
      <c r="A22" s="20"/>
      <c r="B22" s="20"/>
      <c r="C22" s="35"/>
      <c r="D22" s="35"/>
      <c r="E22" s="76"/>
      <c r="F22" s="101"/>
      <c r="G22" s="35"/>
      <c r="H22" s="35"/>
      <c r="I22" s="102"/>
      <c r="J22" s="81"/>
      <c r="K22" s="2"/>
      <c r="L22" s="116"/>
      <c r="M22" s="20"/>
      <c r="N22" s="21"/>
      <c r="O22" s="2" t="s">
        <v>14</v>
      </c>
      <c r="P22" s="3"/>
      <c r="Q22" s="4">
        <f>SUM(Q13:Q21)</f>
        <v>1975.6538461538462</v>
      </c>
      <c r="R22" s="4">
        <f>SUM(R13:R21)</f>
        <v>5926.9615384615381</v>
      </c>
      <c r="S22" s="5">
        <f>SUM(S13:S21)</f>
        <v>7902.6153846153848</v>
      </c>
      <c r="T22" s="22"/>
    </row>
    <row r="23" spans="1:20" x14ac:dyDescent="0.25">
      <c r="A23" s="23"/>
      <c r="B23" s="23"/>
      <c r="C23" s="36"/>
      <c r="D23" s="36"/>
      <c r="E23" s="36"/>
      <c r="F23" s="23"/>
      <c r="G23" s="23"/>
      <c r="H23" s="23"/>
      <c r="I23" s="23"/>
      <c r="J23" s="24"/>
      <c r="K23" s="25"/>
      <c r="L23" s="117"/>
      <c r="M23" s="23"/>
      <c r="N23" s="25"/>
      <c r="O23" s="25"/>
      <c r="P23" s="25"/>
      <c r="Q23" s="26"/>
      <c r="R23" s="26"/>
      <c r="S23" s="27"/>
      <c r="T23" s="27"/>
    </row>
    <row r="24" spans="1:20" x14ac:dyDescent="0.25">
      <c r="C24" s="37"/>
      <c r="D24" s="37"/>
      <c r="E24" s="37"/>
      <c r="H24" s="37"/>
      <c r="I24" s="37"/>
      <c r="J24" s="29"/>
    </row>
    <row r="25" spans="1:20" x14ac:dyDescent="0.25">
      <c r="C25" s="37"/>
      <c r="D25" s="37"/>
      <c r="E25" s="37"/>
      <c r="H25" s="37"/>
      <c r="I25" s="37"/>
      <c r="J25" s="29"/>
    </row>
    <row r="26" spans="1:20" x14ac:dyDescent="0.25">
      <c r="C26" s="37"/>
      <c r="D26" s="37"/>
      <c r="E26" s="37"/>
      <c r="H26" s="37"/>
      <c r="I26" s="37"/>
      <c r="J26" s="29"/>
    </row>
    <row r="27" spans="1:20" x14ac:dyDescent="0.25">
      <c r="C27" s="37"/>
      <c r="D27" s="37"/>
      <c r="E27" s="37"/>
      <c r="H27" s="37"/>
      <c r="I27" s="37"/>
      <c r="J27" s="29"/>
    </row>
    <row r="28" spans="1:20" x14ac:dyDescent="0.25">
      <c r="C28" s="37"/>
      <c r="D28" s="37"/>
      <c r="E28" s="37"/>
      <c r="H28" s="37"/>
      <c r="I28" s="37"/>
      <c r="J28" s="29"/>
    </row>
    <row r="29" spans="1:20" x14ac:dyDescent="0.25">
      <c r="C29" s="37"/>
      <c r="D29" s="37"/>
      <c r="E29" s="37"/>
      <c r="H29" s="37"/>
      <c r="I29" s="37"/>
      <c r="J29" s="29"/>
    </row>
    <row r="30" spans="1:20" x14ac:dyDescent="0.25">
      <c r="C30" s="37"/>
      <c r="D30" s="37"/>
      <c r="E30" s="37"/>
      <c r="H30" s="37"/>
      <c r="I30" s="37"/>
      <c r="J30" s="29"/>
    </row>
    <row r="31" spans="1:20" x14ac:dyDescent="0.25">
      <c r="C31" s="37"/>
      <c r="D31" s="37"/>
      <c r="E31" s="37"/>
      <c r="H31" s="37"/>
      <c r="I31" s="37"/>
      <c r="J31" s="29"/>
    </row>
    <row r="32" spans="1:20" x14ac:dyDescent="0.25">
      <c r="C32" s="37"/>
      <c r="D32" s="37"/>
      <c r="E32" s="37"/>
      <c r="H32" s="37"/>
      <c r="I32" s="37"/>
      <c r="J32" s="29"/>
    </row>
    <row r="33" spans="3:10" x14ac:dyDescent="0.25">
      <c r="C33" s="37"/>
      <c r="D33" s="37"/>
      <c r="E33" s="37"/>
      <c r="H33" s="37"/>
      <c r="I33" s="37"/>
      <c r="J33" s="29"/>
    </row>
    <row r="34" spans="3:10" x14ac:dyDescent="0.25">
      <c r="C34" s="37"/>
      <c r="D34" s="37"/>
      <c r="E34" s="37"/>
      <c r="H34" s="37"/>
      <c r="I34" s="37"/>
      <c r="J34" s="29"/>
    </row>
    <row r="35" spans="3:10" x14ac:dyDescent="0.25">
      <c r="C35" s="37"/>
      <c r="D35" s="37"/>
      <c r="E35" s="37"/>
      <c r="H35" s="37"/>
      <c r="I35" s="37"/>
      <c r="J35" s="29"/>
    </row>
    <row r="36" spans="3:10" x14ac:dyDescent="0.25">
      <c r="C36" s="37"/>
      <c r="D36" s="37"/>
      <c r="E36" s="37"/>
      <c r="G36" s="38"/>
      <c r="H36" s="37"/>
      <c r="I36" s="37"/>
      <c r="J36" s="29"/>
    </row>
    <row r="37" spans="3:10" x14ac:dyDescent="0.25">
      <c r="C37" s="37"/>
      <c r="D37" s="37"/>
      <c r="E37" s="37"/>
      <c r="G37" s="38"/>
      <c r="H37" s="37"/>
      <c r="I37" s="37"/>
      <c r="J37" s="29"/>
    </row>
    <row r="38" spans="3:10" x14ac:dyDescent="0.25">
      <c r="C38" s="37"/>
      <c r="D38" s="37"/>
      <c r="E38" s="37"/>
      <c r="G38" s="38"/>
      <c r="H38" s="37"/>
      <c r="I38" s="37"/>
      <c r="J38" s="29"/>
    </row>
    <row r="39" spans="3:10" x14ac:dyDescent="0.25">
      <c r="C39" s="37"/>
      <c r="D39" s="37"/>
      <c r="E39" s="37"/>
      <c r="G39" s="38"/>
      <c r="H39" s="37"/>
      <c r="I39" s="37"/>
      <c r="J39" s="29"/>
    </row>
    <row r="40" spans="3:10" x14ac:dyDescent="0.25">
      <c r="C40" s="37"/>
      <c r="D40" s="37"/>
      <c r="E40" s="37"/>
      <c r="G40" s="38"/>
      <c r="H40" s="37"/>
      <c r="I40" s="37"/>
      <c r="J40" s="29"/>
    </row>
    <row r="41" spans="3:10" x14ac:dyDescent="0.25">
      <c r="C41" s="37"/>
      <c r="D41" s="37"/>
      <c r="E41" s="37"/>
      <c r="G41" s="38"/>
      <c r="H41" s="37"/>
      <c r="I41" s="37"/>
      <c r="J41" s="29"/>
    </row>
    <row r="42" spans="3:10" x14ac:dyDescent="0.25">
      <c r="C42" s="37"/>
      <c r="D42" s="37"/>
      <c r="E42" s="37"/>
      <c r="G42" s="38"/>
      <c r="H42" s="37"/>
      <c r="I42" s="37"/>
      <c r="J42" s="29"/>
    </row>
    <row r="43" spans="3:10" x14ac:dyDescent="0.25">
      <c r="C43" s="37"/>
      <c r="D43" s="37"/>
      <c r="E43" s="37"/>
      <c r="H43" s="37"/>
      <c r="I43" s="37"/>
      <c r="J43" s="29"/>
    </row>
    <row r="44" spans="3:10" x14ac:dyDescent="0.25">
      <c r="C44" s="37"/>
      <c r="D44" s="37"/>
      <c r="E44" s="37"/>
      <c r="H44" s="37"/>
      <c r="I44" s="37"/>
      <c r="J44" s="29"/>
    </row>
    <row r="45" spans="3:10" x14ac:dyDescent="0.25">
      <c r="C45" s="37"/>
      <c r="D45" s="37"/>
      <c r="E45" s="37"/>
      <c r="H45" s="37"/>
      <c r="I45" s="37"/>
      <c r="J45" s="29"/>
    </row>
    <row r="46" spans="3:10" x14ac:dyDescent="0.25">
      <c r="C46" s="37"/>
      <c r="D46" s="37"/>
      <c r="E46" s="37"/>
      <c r="H46" s="37"/>
      <c r="I46" s="37"/>
      <c r="J46" s="29"/>
    </row>
    <row r="47" spans="3:10" x14ac:dyDescent="0.25">
      <c r="C47" s="37"/>
      <c r="D47" s="37"/>
      <c r="E47" s="37"/>
      <c r="H47" s="37"/>
      <c r="I47" s="37"/>
      <c r="J47" s="29"/>
    </row>
    <row r="48" spans="3:10" x14ac:dyDescent="0.25">
      <c r="C48" s="37"/>
      <c r="D48" s="37"/>
      <c r="E48" s="37"/>
      <c r="H48" s="37"/>
      <c r="I48" s="37"/>
      <c r="J48" s="29"/>
    </row>
    <row r="49" spans="3:10" x14ac:dyDescent="0.25">
      <c r="C49" s="37"/>
      <c r="D49" s="37"/>
      <c r="E49" s="37"/>
      <c r="H49" s="37"/>
      <c r="I49" s="37"/>
    </row>
    <row r="50" spans="3:10" x14ac:dyDescent="0.25">
      <c r="C50" s="37"/>
      <c r="D50" s="37"/>
      <c r="E50" s="37"/>
      <c r="H50" s="37"/>
      <c r="I50" s="37"/>
    </row>
    <row r="51" spans="3:10" x14ac:dyDescent="0.25">
      <c r="C51" s="37"/>
      <c r="D51" s="37"/>
      <c r="E51" s="37"/>
      <c r="H51" s="37"/>
      <c r="I51" s="37"/>
    </row>
    <row r="52" spans="3:10" x14ac:dyDescent="0.25">
      <c r="C52" s="37"/>
      <c r="D52" s="37"/>
      <c r="E52" s="37"/>
      <c r="H52" s="37"/>
      <c r="I52" s="37"/>
    </row>
    <row r="53" spans="3:10" x14ac:dyDescent="0.25">
      <c r="C53" s="37"/>
      <c r="D53" s="37"/>
      <c r="E53" s="37"/>
      <c r="H53" s="37"/>
      <c r="I53" s="37"/>
    </row>
    <row r="54" spans="3:10" x14ac:dyDescent="0.25">
      <c r="C54" s="37"/>
      <c r="D54" s="37"/>
      <c r="E54" s="37"/>
      <c r="H54" s="37"/>
      <c r="I54" s="37"/>
    </row>
    <row r="55" spans="3:10" x14ac:dyDescent="0.25">
      <c r="C55" s="37"/>
      <c r="D55" s="37"/>
      <c r="E55" s="37"/>
      <c r="H55" s="37"/>
      <c r="I55" s="37"/>
      <c r="J55" s="29"/>
    </row>
    <row r="56" spans="3:10" x14ac:dyDescent="0.25">
      <c r="C56" s="37"/>
      <c r="D56" s="37"/>
      <c r="E56" s="37"/>
      <c r="H56" s="37"/>
      <c r="I56" s="37"/>
      <c r="J56" s="29"/>
    </row>
    <row r="57" spans="3:10" x14ac:dyDescent="0.25">
      <c r="C57" s="37"/>
      <c r="D57" s="37"/>
      <c r="E57" s="37"/>
      <c r="H57" s="37"/>
      <c r="I57" s="37"/>
      <c r="J57" s="29"/>
    </row>
    <row r="58" spans="3:10" x14ac:dyDescent="0.25">
      <c r="C58" s="37"/>
      <c r="D58" s="37"/>
      <c r="E58" s="37"/>
      <c r="H58" s="37"/>
      <c r="I58" s="37"/>
      <c r="J58" s="29"/>
    </row>
    <row r="59" spans="3:10" x14ac:dyDescent="0.25">
      <c r="C59" s="37"/>
      <c r="D59" s="37"/>
      <c r="E59" s="37"/>
      <c r="H59" s="37"/>
      <c r="I59" s="37"/>
      <c r="J59" s="29"/>
    </row>
    <row r="60" spans="3:10" x14ac:dyDescent="0.25">
      <c r="C60" s="37"/>
      <c r="D60" s="37"/>
      <c r="E60" s="37"/>
      <c r="G60" s="38"/>
      <c r="H60" s="37"/>
      <c r="I60" s="37"/>
      <c r="J60" s="29"/>
    </row>
    <row r="61" spans="3:10" x14ac:dyDescent="0.25">
      <c r="C61" s="37"/>
      <c r="D61" s="37"/>
      <c r="E61" s="37"/>
      <c r="G61" s="38"/>
      <c r="H61" s="37"/>
      <c r="I61" s="37"/>
      <c r="J61" s="29"/>
    </row>
    <row r="62" spans="3:10" x14ac:dyDescent="0.25">
      <c r="C62" s="37"/>
      <c r="D62" s="37"/>
      <c r="E62" s="37"/>
      <c r="G62" s="38"/>
      <c r="H62" s="37"/>
      <c r="I62" s="37"/>
      <c r="J62" s="29"/>
    </row>
    <row r="63" spans="3:10" x14ac:dyDescent="0.25">
      <c r="C63" s="37"/>
      <c r="D63" s="37"/>
      <c r="E63" s="37"/>
      <c r="G63" s="38"/>
      <c r="H63" s="37"/>
      <c r="I63" s="37"/>
      <c r="J63" s="29"/>
    </row>
    <row r="64" spans="3:10" x14ac:dyDescent="0.25">
      <c r="C64" s="37"/>
      <c r="D64" s="37"/>
      <c r="E64" s="37"/>
      <c r="G64" s="38"/>
      <c r="H64" s="37"/>
      <c r="I64" s="37"/>
      <c r="J64" s="29"/>
    </row>
    <row r="65" spans="3:10" x14ac:dyDescent="0.25">
      <c r="C65" s="37"/>
      <c r="D65" s="37"/>
      <c r="E65" s="37"/>
      <c r="H65" s="37"/>
      <c r="I65" s="37"/>
      <c r="J65" s="29"/>
    </row>
    <row r="66" spans="3:10" x14ac:dyDescent="0.25">
      <c r="C66" s="37"/>
      <c r="D66" s="37"/>
      <c r="E66" s="37"/>
      <c r="H66" s="37"/>
      <c r="I66" s="37"/>
      <c r="J66" s="29"/>
    </row>
    <row r="67" spans="3:10" x14ac:dyDescent="0.25">
      <c r="C67" s="37"/>
      <c r="D67" s="37"/>
      <c r="E67" s="37"/>
      <c r="H67" s="37"/>
      <c r="I67" s="37"/>
      <c r="J67" s="29"/>
    </row>
    <row r="68" spans="3:10" x14ac:dyDescent="0.25">
      <c r="C68" s="37"/>
      <c r="D68" s="37"/>
      <c r="E68" s="37"/>
      <c r="H68" s="37"/>
      <c r="I68" s="37"/>
      <c r="J68" s="29"/>
    </row>
    <row r="69" spans="3:10" x14ac:dyDescent="0.25">
      <c r="C69" s="37"/>
      <c r="D69" s="37"/>
      <c r="E69" s="37"/>
      <c r="H69" s="37"/>
      <c r="I69" s="37"/>
      <c r="J69" s="29"/>
    </row>
    <row r="70" spans="3:10" x14ac:dyDescent="0.25">
      <c r="C70" s="37"/>
      <c r="D70" s="37"/>
      <c r="E70" s="37"/>
      <c r="H70" s="37"/>
      <c r="I70" s="37"/>
      <c r="J70" s="29"/>
    </row>
    <row r="71" spans="3:10" x14ac:dyDescent="0.25">
      <c r="C71" s="37"/>
      <c r="D71" s="37"/>
      <c r="E71" s="37"/>
      <c r="H71" s="37"/>
      <c r="I71" s="37"/>
      <c r="J71" s="29"/>
    </row>
    <row r="72" spans="3:10" x14ac:dyDescent="0.25">
      <c r="C72" s="37"/>
      <c r="D72" s="37"/>
      <c r="E72" s="37"/>
      <c r="H72" s="37"/>
      <c r="I72" s="37"/>
      <c r="J72" s="29"/>
    </row>
    <row r="73" spans="3:10" x14ac:dyDescent="0.25">
      <c r="C73" s="37"/>
      <c r="D73" s="37"/>
      <c r="E73" s="37"/>
      <c r="H73" s="37"/>
      <c r="I73" s="37"/>
      <c r="J73" s="29"/>
    </row>
    <row r="74" spans="3:10" x14ac:dyDescent="0.25">
      <c r="C74" s="10"/>
      <c r="D74" s="10"/>
      <c r="E74" s="10"/>
      <c r="F74" s="10"/>
      <c r="G74" s="10"/>
      <c r="H74" s="10"/>
      <c r="I74" s="10"/>
      <c r="J74" s="10"/>
    </row>
    <row r="75" spans="3:10" x14ac:dyDescent="0.25">
      <c r="C75" s="10"/>
      <c r="D75" s="10"/>
      <c r="E75" s="10"/>
      <c r="F75" s="10"/>
      <c r="G75" s="10"/>
      <c r="H75" s="10"/>
      <c r="I75" s="10"/>
      <c r="J75" s="10"/>
    </row>
    <row r="76" spans="3:10" x14ac:dyDescent="0.25">
      <c r="C76" s="10"/>
      <c r="D76" s="10"/>
      <c r="E76" s="10"/>
      <c r="F76" s="10"/>
      <c r="G76" s="10"/>
      <c r="H76" s="10"/>
      <c r="I76" s="10"/>
      <c r="J76" s="10"/>
    </row>
    <row r="77" spans="3:10" x14ac:dyDescent="0.25">
      <c r="C77" s="10"/>
      <c r="D77" s="10"/>
      <c r="E77" s="10"/>
      <c r="F77" s="10"/>
      <c r="G77" s="10"/>
      <c r="H77" s="10"/>
      <c r="I77" s="10"/>
      <c r="J77" s="10"/>
    </row>
    <row r="78" spans="3:10" x14ac:dyDescent="0.25">
      <c r="C78" s="10"/>
      <c r="D78" s="10"/>
      <c r="E78" s="10"/>
      <c r="F78" s="10"/>
      <c r="G78" s="10"/>
      <c r="H78" s="10"/>
      <c r="I78" s="10"/>
      <c r="J78" s="10"/>
    </row>
    <row r="79" spans="3:10" x14ac:dyDescent="0.25">
      <c r="C79" s="10"/>
      <c r="D79" s="10"/>
      <c r="E79" s="10"/>
      <c r="F79" s="10"/>
      <c r="G79" s="10"/>
      <c r="H79" s="10"/>
      <c r="I79" s="10"/>
      <c r="J79" s="10"/>
    </row>
  </sheetData>
  <mergeCells count="17">
    <mergeCell ref="T6:T9"/>
    <mergeCell ref="A7:A10"/>
    <mergeCell ref="B7:B10"/>
    <mergeCell ref="C7:C10"/>
    <mergeCell ref="D7:D10"/>
    <mergeCell ref="E7:E10"/>
    <mergeCell ref="O6:O10"/>
    <mergeCell ref="K6:K10"/>
    <mergeCell ref="F6:I6"/>
    <mergeCell ref="J6:J10"/>
    <mergeCell ref="M6:M10"/>
    <mergeCell ref="N6:N10"/>
    <mergeCell ref="J11:K11"/>
    <mergeCell ref="P6:P10"/>
    <mergeCell ref="Q6:Q10"/>
    <mergeCell ref="R6:R10"/>
    <mergeCell ref="S6:S10"/>
  </mergeCells>
  <pageMargins left="0.25" right="0.25" top="0.75" bottom="0.75" header="0.3" footer="0.3"/>
  <pageSetup paperSize="5" scale="72" orientation="landscape" r:id="rId1"/>
  <ignoredErrors>
    <ignoredError sqref="M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4" workbookViewId="0">
      <selection activeCell="A13" sqref="A13:C15"/>
    </sheetView>
  </sheetViews>
  <sheetFormatPr defaultRowHeight="15" x14ac:dyDescent="0.25"/>
  <cols>
    <col min="1" max="1" width="18.140625" style="28" customWidth="1"/>
    <col min="2" max="2" width="15.7109375" style="28" customWidth="1"/>
    <col min="3" max="3" width="10.7109375" style="28" customWidth="1"/>
    <col min="4" max="4" width="10.5703125" style="28" customWidth="1"/>
    <col min="5" max="5" width="12" style="6" customWidth="1"/>
    <col min="6" max="7" width="10.85546875" style="28" customWidth="1"/>
    <col min="8" max="8" width="11.140625" style="28" customWidth="1"/>
    <col min="9" max="9" width="9.85546875" style="28" customWidth="1"/>
    <col min="10" max="10" width="9.28515625" style="31" customWidth="1"/>
    <col min="11" max="11" width="7.85546875" style="30" customWidth="1"/>
    <col min="12" max="12" width="0.7109375" style="115" customWidth="1"/>
  </cols>
  <sheetData>
    <row r="1" spans="1:12" ht="14.45" x14ac:dyDescent="0.35">
      <c r="A1" s="7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9"/>
      <c r="K1" s="9"/>
      <c r="L1" s="109"/>
    </row>
    <row r="2" spans="1:12" thickBot="1" x14ac:dyDescent="0.4">
      <c r="A2" s="11">
        <f>DATE(YEAR(B2)-3,MONTH(B2),DAY(B2))</f>
        <v>41026</v>
      </c>
      <c r="B2" s="48">
        <v>42121</v>
      </c>
      <c r="C2" s="9"/>
      <c r="D2" s="12"/>
      <c r="E2" s="12"/>
      <c r="F2" s="9"/>
      <c r="G2" s="9"/>
      <c r="H2" s="9"/>
      <c r="I2" s="9"/>
      <c r="J2" s="9"/>
      <c r="K2" s="9"/>
      <c r="L2" s="109"/>
    </row>
    <row r="3" spans="1:12" ht="14.45" x14ac:dyDescent="0.35">
      <c r="A3" s="13" t="s">
        <v>20</v>
      </c>
      <c r="B3" s="14"/>
      <c r="C3" s="12"/>
      <c r="D3" s="12"/>
      <c r="E3" s="12"/>
      <c r="F3" s="9"/>
      <c r="G3" s="9"/>
      <c r="H3" s="9"/>
      <c r="I3" s="9"/>
      <c r="J3" s="9"/>
      <c r="K3" s="9"/>
      <c r="L3" s="109"/>
    </row>
    <row r="4" spans="1:12" thickBot="1" x14ac:dyDescent="0.4">
      <c r="A4" s="49">
        <v>40</v>
      </c>
      <c r="B4" s="15"/>
      <c r="C4" s="12"/>
      <c r="D4" s="12"/>
      <c r="E4" s="12"/>
      <c r="F4" s="9"/>
      <c r="G4" s="9"/>
      <c r="H4" s="9"/>
      <c r="I4" s="9"/>
      <c r="J4" s="9"/>
      <c r="K4" s="9"/>
      <c r="L4" s="109"/>
    </row>
    <row r="5" spans="1:12" thickBot="1" x14ac:dyDescent="0.4">
      <c r="A5" s="16"/>
      <c r="B5" s="16"/>
      <c r="C5" s="16"/>
      <c r="D5" s="16"/>
      <c r="E5" s="1"/>
      <c r="F5" s="17"/>
      <c r="G5" s="17"/>
      <c r="H5" s="17"/>
      <c r="I5" s="17"/>
      <c r="J5" s="18"/>
      <c r="K5" s="19"/>
      <c r="L5" s="110"/>
    </row>
    <row r="6" spans="1:12" x14ac:dyDescent="0.25">
      <c r="A6" s="58" t="s">
        <v>2</v>
      </c>
      <c r="B6" s="59"/>
      <c r="C6" s="60"/>
      <c r="D6" s="60"/>
      <c r="E6" s="69"/>
      <c r="F6" s="156" t="s">
        <v>3</v>
      </c>
      <c r="G6" s="157"/>
      <c r="H6" s="157"/>
      <c r="I6" s="158"/>
      <c r="J6" s="159" t="s">
        <v>4</v>
      </c>
      <c r="K6" s="153" t="s">
        <v>6</v>
      </c>
      <c r="L6" s="111"/>
    </row>
    <row r="7" spans="1:12" ht="30" x14ac:dyDescent="0.25">
      <c r="A7" s="141" t="s">
        <v>15</v>
      </c>
      <c r="B7" s="141" t="s">
        <v>11</v>
      </c>
      <c r="C7" s="141" t="s">
        <v>12</v>
      </c>
      <c r="D7" s="144" t="s">
        <v>16</v>
      </c>
      <c r="E7" s="147" t="s">
        <v>28</v>
      </c>
      <c r="F7" s="82" t="s">
        <v>17</v>
      </c>
      <c r="G7" s="106" t="s">
        <v>17</v>
      </c>
      <c r="H7" s="106" t="s">
        <v>17</v>
      </c>
      <c r="I7" s="83" t="s">
        <v>17</v>
      </c>
      <c r="J7" s="160"/>
      <c r="K7" s="154"/>
      <c r="L7" s="112"/>
    </row>
    <row r="8" spans="1:12" x14ac:dyDescent="0.25">
      <c r="A8" s="142"/>
      <c r="B8" s="142"/>
      <c r="C8" s="142"/>
      <c r="D8" s="145"/>
      <c r="E8" s="148"/>
      <c r="F8" s="84">
        <f>A2</f>
        <v>41026</v>
      </c>
      <c r="G8" s="62">
        <f>F10+1</f>
        <v>41275</v>
      </c>
      <c r="H8" s="62">
        <f>G10+1</f>
        <v>41640</v>
      </c>
      <c r="I8" s="85">
        <f>H10+1</f>
        <v>42005</v>
      </c>
      <c r="J8" s="160"/>
      <c r="K8" s="154"/>
      <c r="L8" s="112"/>
    </row>
    <row r="9" spans="1:12" x14ac:dyDescent="0.25">
      <c r="A9" s="142"/>
      <c r="B9" s="142"/>
      <c r="C9" s="142"/>
      <c r="D9" s="145"/>
      <c r="E9" s="148"/>
      <c r="F9" s="86" t="s">
        <v>13</v>
      </c>
      <c r="G9" s="63" t="s">
        <v>13</v>
      </c>
      <c r="H9" s="64" t="s">
        <v>13</v>
      </c>
      <c r="I9" s="87" t="s">
        <v>13</v>
      </c>
      <c r="J9" s="160"/>
      <c r="K9" s="154"/>
      <c r="L9" s="112"/>
    </row>
    <row r="10" spans="1:12" x14ac:dyDescent="0.25">
      <c r="A10" s="143"/>
      <c r="B10" s="143"/>
      <c r="C10" s="143"/>
      <c r="D10" s="146"/>
      <c r="E10" s="149"/>
      <c r="F10" s="88">
        <f>DATE(YEAR(F8),12,31)</f>
        <v>41274</v>
      </c>
      <c r="G10" s="52">
        <f>DATE(YEAR(G8),12,31)</f>
        <v>41639</v>
      </c>
      <c r="H10" s="52">
        <f>DATE(YEAR(H8),12,31)</f>
        <v>42004</v>
      </c>
      <c r="I10" s="89">
        <f>B2</f>
        <v>42121</v>
      </c>
      <c r="J10" s="161"/>
      <c r="K10" s="155"/>
      <c r="L10" s="113"/>
    </row>
    <row r="11" spans="1:12" ht="14.45" x14ac:dyDescent="0.35">
      <c r="A11" s="105"/>
      <c r="B11" s="105"/>
      <c r="C11" s="105"/>
      <c r="D11" s="107"/>
      <c r="E11" s="108"/>
      <c r="F11" s="88"/>
      <c r="G11" s="52"/>
      <c r="H11" s="52"/>
      <c r="I11" s="89"/>
      <c r="J11" s="162"/>
      <c r="K11" s="163"/>
      <c r="L11" s="114"/>
    </row>
    <row r="12" spans="1:12" ht="14.45" x14ac:dyDescent="0.35">
      <c r="A12" s="105"/>
      <c r="B12" s="105"/>
      <c r="C12" s="105"/>
      <c r="D12" s="107"/>
      <c r="E12" s="108"/>
      <c r="F12" s="88"/>
      <c r="G12" s="52"/>
      <c r="H12" s="52"/>
      <c r="I12" s="89"/>
      <c r="J12" s="118"/>
      <c r="K12" s="119"/>
      <c r="L12" s="114"/>
    </row>
    <row r="13" spans="1:12" ht="14.45" x14ac:dyDescent="0.35">
      <c r="A13" s="40"/>
      <c r="B13" s="41"/>
      <c r="C13" s="42"/>
      <c r="D13" s="34">
        <f>C13+90</f>
        <v>90</v>
      </c>
      <c r="E13" s="71"/>
      <c r="F13" s="90"/>
      <c r="G13" s="46"/>
      <c r="H13" s="46"/>
      <c r="I13" s="91"/>
      <c r="J13" s="77"/>
      <c r="K13" s="47"/>
    </row>
    <row r="14" spans="1:12" ht="14.45" x14ac:dyDescent="0.35">
      <c r="A14" s="40"/>
      <c r="B14" s="43"/>
      <c r="C14" s="44"/>
      <c r="D14" s="34">
        <f t="shared" ref="D14:D21" si="0">C14+90</f>
        <v>90</v>
      </c>
      <c r="E14" s="72"/>
      <c r="F14" s="92"/>
      <c r="G14" s="40"/>
      <c r="H14" s="40"/>
      <c r="I14" s="93"/>
      <c r="J14" s="77"/>
      <c r="K14" s="47"/>
    </row>
    <row r="15" spans="1:12" ht="14.45" x14ac:dyDescent="0.35">
      <c r="A15" s="40"/>
      <c r="B15" s="43"/>
      <c r="C15" s="44"/>
      <c r="D15" s="34">
        <f t="shared" si="0"/>
        <v>90</v>
      </c>
      <c r="E15" s="72"/>
      <c r="F15" s="90"/>
      <c r="G15" s="45"/>
      <c r="H15" s="40"/>
      <c r="I15" s="94"/>
      <c r="J15" s="77"/>
      <c r="K15" s="47"/>
    </row>
    <row r="16" spans="1:12" ht="14.45" x14ac:dyDescent="0.35">
      <c r="A16" s="40"/>
      <c r="B16" s="43"/>
      <c r="C16" s="44"/>
      <c r="D16" s="34">
        <f t="shared" si="0"/>
        <v>90</v>
      </c>
      <c r="E16" s="72"/>
      <c r="F16" s="90"/>
      <c r="G16" s="46"/>
      <c r="H16" s="40"/>
      <c r="I16" s="94"/>
      <c r="J16" s="120"/>
      <c r="K16" s="47"/>
    </row>
    <row r="17" spans="1:12" ht="14.45" x14ac:dyDescent="0.35">
      <c r="A17" s="40"/>
      <c r="B17" s="43"/>
      <c r="C17" s="44"/>
      <c r="D17" s="34">
        <f t="shared" si="0"/>
        <v>90</v>
      </c>
      <c r="E17" s="72"/>
      <c r="F17" s="92"/>
      <c r="G17" s="46"/>
      <c r="H17" s="40"/>
      <c r="I17" s="93"/>
      <c r="J17" s="77"/>
      <c r="K17" s="47"/>
    </row>
    <row r="18" spans="1:12" ht="14.45" x14ac:dyDescent="0.35">
      <c r="A18" s="40"/>
      <c r="B18" s="43"/>
      <c r="C18" s="44"/>
      <c r="D18" s="34">
        <f t="shared" si="0"/>
        <v>90</v>
      </c>
      <c r="E18" s="121"/>
      <c r="F18" s="122"/>
      <c r="G18" s="46"/>
      <c r="H18" s="40"/>
      <c r="I18" s="93"/>
      <c r="J18" s="77"/>
      <c r="K18" s="47"/>
    </row>
    <row r="19" spans="1:12" ht="14.45" x14ac:dyDescent="0.35">
      <c r="A19" s="40"/>
      <c r="B19" s="43"/>
      <c r="C19" s="44"/>
      <c r="D19" s="34">
        <f t="shared" si="0"/>
        <v>90</v>
      </c>
      <c r="E19" s="71"/>
      <c r="F19" s="122"/>
      <c r="G19" s="47"/>
      <c r="H19" s="40"/>
      <c r="I19" s="93"/>
      <c r="J19" s="123"/>
      <c r="K19" s="47"/>
    </row>
    <row r="20" spans="1:12" ht="14.45" x14ac:dyDescent="0.35">
      <c r="A20" s="40"/>
      <c r="B20" s="43"/>
      <c r="C20" s="44"/>
      <c r="D20" s="34">
        <f t="shared" si="0"/>
        <v>90</v>
      </c>
      <c r="E20" s="71"/>
      <c r="F20" s="124"/>
      <c r="G20" s="40"/>
      <c r="H20" s="40"/>
      <c r="I20" s="93"/>
      <c r="J20" s="123"/>
      <c r="K20" s="47"/>
    </row>
    <row r="21" spans="1:12" ht="14.45" x14ac:dyDescent="0.35">
      <c r="A21" s="40"/>
      <c r="B21" s="43"/>
      <c r="C21" s="44"/>
      <c r="D21" s="34">
        <f t="shared" si="0"/>
        <v>90</v>
      </c>
      <c r="E21" s="71"/>
      <c r="F21" s="124"/>
      <c r="G21" s="40"/>
      <c r="H21" s="40"/>
      <c r="I21" s="93"/>
      <c r="J21" s="123"/>
      <c r="K21" s="47"/>
    </row>
    <row r="22" spans="1:12" thickBot="1" x14ac:dyDescent="0.4">
      <c r="A22" s="20"/>
      <c r="B22" s="20"/>
      <c r="C22" s="35"/>
      <c r="D22" s="35"/>
      <c r="E22" s="76"/>
      <c r="F22" s="101"/>
      <c r="G22" s="35"/>
      <c r="H22" s="35"/>
      <c r="I22" s="102"/>
      <c r="J22" s="81"/>
      <c r="K22" s="2"/>
      <c r="L22" s="116"/>
    </row>
    <row r="23" spans="1:12" ht="14.45" x14ac:dyDescent="0.35">
      <c r="A23" s="23"/>
      <c r="B23" s="23"/>
      <c r="C23" s="36"/>
      <c r="D23" s="36"/>
      <c r="E23" s="36"/>
      <c r="F23" s="23"/>
      <c r="G23" s="23"/>
      <c r="H23" s="23"/>
      <c r="I23" s="23"/>
      <c r="J23" s="24"/>
      <c r="K23" s="25"/>
      <c r="L23" s="117"/>
    </row>
    <row r="24" spans="1:12" x14ac:dyDescent="0.25">
      <c r="C24" s="37"/>
      <c r="D24" s="37"/>
      <c r="E24" s="37"/>
      <c r="H24" s="37"/>
      <c r="I24" s="37"/>
      <c r="J24" s="29"/>
    </row>
    <row r="25" spans="1:12" x14ac:dyDescent="0.25">
      <c r="C25" s="37"/>
      <c r="D25" s="37"/>
      <c r="E25" s="37"/>
      <c r="H25" s="37"/>
      <c r="I25" s="37"/>
      <c r="J25" s="29"/>
    </row>
    <row r="26" spans="1:12" x14ac:dyDescent="0.25">
      <c r="C26" s="37"/>
      <c r="D26" s="37"/>
      <c r="E26" s="37"/>
      <c r="H26" s="37"/>
      <c r="I26" s="37"/>
      <c r="J26" s="29"/>
    </row>
    <row r="27" spans="1:12" x14ac:dyDescent="0.25">
      <c r="C27" s="37"/>
      <c r="D27" s="37"/>
      <c r="E27" s="37"/>
      <c r="H27" s="37"/>
      <c r="I27" s="37"/>
      <c r="J27" s="29"/>
    </row>
    <row r="28" spans="1:12" x14ac:dyDescent="0.25">
      <c r="C28" s="37"/>
      <c r="D28" s="37"/>
      <c r="E28" s="37"/>
      <c r="H28" s="37"/>
      <c r="I28" s="37"/>
      <c r="J28" s="29"/>
    </row>
    <row r="29" spans="1:12" x14ac:dyDescent="0.25">
      <c r="C29" s="37"/>
      <c r="D29" s="37"/>
      <c r="E29" s="37"/>
      <c r="H29" s="37"/>
      <c r="I29" s="37"/>
      <c r="J29" s="29"/>
    </row>
    <row r="30" spans="1:12" x14ac:dyDescent="0.25">
      <c r="C30" s="37"/>
      <c r="D30" s="37"/>
      <c r="E30" s="37"/>
      <c r="H30" s="37"/>
      <c r="I30" s="37"/>
      <c r="J30" s="29"/>
    </row>
    <row r="31" spans="1:12" x14ac:dyDescent="0.25">
      <c r="C31" s="37"/>
      <c r="D31" s="37"/>
      <c r="E31" s="37"/>
      <c r="H31" s="37"/>
      <c r="I31" s="37"/>
      <c r="J31" s="29"/>
    </row>
    <row r="32" spans="1:12" x14ac:dyDescent="0.25">
      <c r="C32" s="37"/>
      <c r="D32" s="37"/>
      <c r="E32" s="37"/>
      <c r="H32" s="37"/>
      <c r="I32" s="37"/>
      <c r="J32" s="29"/>
    </row>
    <row r="33" spans="3:10" x14ac:dyDescent="0.25">
      <c r="C33" s="37"/>
      <c r="D33" s="37"/>
      <c r="E33" s="37"/>
      <c r="H33" s="37"/>
      <c r="I33" s="37"/>
      <c r="J33" s="29"/>
    </row>
    <row r="34" spans="3:10" x14ac:dyDescent="0.25">
      <c r="C34" s="37"/>
      <c r="D34" s="37"/>
      <c r="E34" s="37"/>
      <c r="H34" s="37"/>
      <c r="I34" s="37"/>
      <c r="J34" s="29"/>
    </row>
    <row r="35" spans="3:10" x14ac:dyDescent="0.25">
      <c r="C35" s="37"/>
      <c r="D35" s="37"/>
      <c r="E35" s="37"/>
      <c r="H35" s="37"/>
      <c r="I35" s="37"/>
      <c r="J35" s="29"/>
    </row>
    <row r="36" spans="3:10" x14ac:dyDescent="0.25">
      <c r="C36" s="37"/>
      <c r="D36" s="37"/>
      <c r="E36" s="37"/>
      <c r="G36" s="38"/>
      <c r="H36" s="37"/>
      <c r="I36" s="37"/>
      <c r="J36" s="29"/>
    </row>
    <row r="37" spans="3:10" x14ac:dyDescent="0.25">
      <c r="C37" s="37"/>
      <c r="D37" s="37"/>
      <c r="E37" s="37"/>
      <c r="G37" s="38"/>
      <c r="H37" s="37"/>
      <c r="I37" s="37"/>
      <c r="J37" s="29"/>
    </row>
    <row r="38" spans="3:10" x14ac:dyDescent="0.25">
      <c r="C38" s="37"/>
      <c r="D38" s="37"/>
      <c r="E38" s="37"/>
      <c r="G38" s="38"/>
      <c r="H38" s="37"/>
      <c r="I38" s="37"/>
      <c r="J38" s="29"/>
    </row>
    <row r="39" spans="3:10" x14ac:dyDescent="0.25">
      <c r="C39" s="37"/>
      <c r="D39" s="37"/>
      <c r="E39" s="37"/>
      <c r="G39" s="38"/>
      <c r="H39" s="37"/>
      <c r="I39" s="37"/>
      <c r="J39" s="29"/>
    </row>
    <row r="40" spans="3:10" x14ac:dyDescent="0.25">
      <c r="C40" s="37"/>
      <c r="D40" s="37"/>
      <c r="E40" s="37"/>
      <c r="G40" s="38"/>
      <c r="H40" s="37"/>
      <c r="I40" s="37"/>
      <c r="J40" s="29"/>
    </row>
    <row r="41" spans="3:10" x14ac:dyDescent="0.25">
      <c r="C41" s="37"/>
      <c r="D41" s="37"/>
      <c r="E41" s="37"/>
      <c r="G41" s="38"/>
      <c r="H41" s="37"/>
      <c r="I41" s="37"/>
      <c r="J41" s="29"/>
    </row>
    <row r="42" spans="3:10" x14ac:dyDescent="0.25">
      <c r="C42" s="37"/>
      <c r="D42" s="37"/>
      <c r="E42" s="37"/>
      <c r="G42" s="38"/>
      <c r="H42" s="37"/>
      <c r="I42" s="37"/>
      <c r="J42" s="29"/>
    </row>
    <row r="43" spans="3:10" x14ac:dyDescent="0.25">
      <c r="C43" s="37"/>
      <c r="D43" s="37"/>
      <c r="E43" s="37"/>
      <c r="H43" s="37"/>
      <c r="I43" s="37"/>
      <c r="J43" s="29"/>
    </row>
    <row r="44" spans="3:10" x14ac:dyDescent="0.25">
      <c r="C44" s="37"/>
      <c r="D44" s="37"/>
      <c r="E44" s="37"/>
      <c r="H44" s="37"/>
      <c r="I44" s="37"/>
      <c r="J44" s="29"/>
    </row>
    <row r="45" spans="3:10" x14ac:dyDescent="0.25">
      <c r="C45" s="37"/>
      <c r="D45" s="37"/>
      <c r="E45" s="37"/>
      <c r="H45" s="37"/>
      <c r="I45" s="37"/>
      <c r="J45" s="29"/>
    </row>
    <row r="46" spans="3:10" x14ac:dyDescent="0.25">
      <c r="C46" s="37"/>
      <c r="D46" s="37"/>
      <c r="E46" s="37"/>
      <c r="H46" s="37"/>
      <c r="I46" s="37"/>
      <c r="J46" s="29"/>
    </row>
    <row r="47" spans="3:10" x14ac:dyDescent="0.25">
      <c r="C47" s="37"/>
      <c r="D47" s="37"/>
      <c r="E47" s="37"/>
      <c r="H47" s="37"/>
      <c r="I47" s="37"/>
      <c r="J47" s="29"/>
    </row>
    <row r="48" spans="3:10" x14ac:dyDescent="0.25">
      <c r="C48" s="37"/>
      <c r="D48" s="37"/>
      <c r="E48" s="37"/>
      <c r="H48" s="37"/>
      <c r="I48" s="37"/>
      <c r="J48" s="29"/>
    </row>
    <row r="49" spans="3:10" x14ac:dyDescent="0.25">
      <c r="C49" s="37"/>
      <c r="D49" s="37"/>
      <c r="E49" s="37"/>
      <c r="H49" s="37"/>
      <c r="I49" s="37"/>
    </row>
    <row r="50" spans="3:10" x14ac:dyDescent="0.25">
      <c r="C50" s="37"/>
      <c r="D50" s="37"/>
      <c r="E50" s="37"/>
      <c r="H50" s="37"/>
      <c r="I50" s="37"/>
    </row>
    <row r="51" spans="3:10" x14ac:dyDescent="0.25">
      <c r="C51" s="37"/>
      <c r="D51" s="37"/>
      <c r="E51" s="37"/>
      <c r="H51" s="37"/>
      <c r="I51" s="37"/>
    </row>
    <row r="52" spans="3:10" x14ac:dyDescent="0.25">
      <c r="C52" s="37"/>
      <c r="D52" s="37"/>
      <c r="E52" s="37"/>
      <c r="H52" s="37"/>
      <c r="I52" s="37"/>
    </row>
    <row r="53" spans="3:10" x14ac:dyDescent="0.25">
      <c r="C53" s="37"/>
      <c r="D53" s="37"/>
      <c r="E53" s="37"/>
      <c r="H53" s="37"/>
      <c r="I53" s="37"/>
    </row>
    <row r="54" spans="3:10" x14ac:dyDescent="0.25">
      <c r="C54" s="37"/>
      <c r="D54" s="37"/>
      <c r="E54" s="37"/>
      <c r="H54" s="37"/>
      <c r="I54" s="37"/>
    </row>
    <row r="55" spans="3:10" x14ac:dyDescent="0.25">
      <c r="C55" s="37"/>
      <c r="D55" s="37"/>
      <c r="E55" s="37"/>
      <c r="H55" s="37"/>
      <c r="I55" s="37"/>
      <c r="J55" s="29"/>
    </row>
    <row r="56" spans="3:10" x14ac:dyDescent="0.25">
      <c r="C56" s="37"/>
      <c r="D56" s="37"/>
      <c r="E56" s="37"/>
      <c r="H56" s="37"/>
      <c r="I56" s="37"/>
      <c r="J56" s="29"/>
    </row>
    <row r="57" spans="3:10" x14ac:dyDescent="0.25">
      <c r="C57" s="37"/>
      <c r="D57" s="37"/>
      <c r="E57" s="37"/>
      <c r="H57" s="37"/>
      <c r="I57" s="37"/>
      <c r="J57" s="29"/>
    </row>
    <row r="58" spans="3:10" x14ac:dyDescent="0.25">
      <c r="C58" s="37"/>
      <c r="D58" s="37"/>
      <c r="E58" s="37"/>
      <c r="H58" s="37"/>
      <c r="I58" s="37"/>
      <c r="J58" s="29"/>
    </row>
    <row r="59" spans="3:10" x14ac:dyDescent="0.25">
      <c r="C59" s="37"/>
      <c r="D59" s="37"/>
      <c r="E59" s="37"/>
      <c r="H59" s="37"/>
      <c r="I59" s="37"/>
      <c r="J59" s="29"/>
    </row>
    <row r="60" spans="3:10" x14ac:dyDescent="0.25">
      <c r="C60" s="37"/>
      <c r="D60" s="37"/>
      <c r="E60" s="37"/>
      <c r="G60" s="38"/>
      <c r="H60" s="37"/>
      <c r="I60" s="37"/>
      <c r="J60" s="29"/>
    </row>
    <row r="61" spans="3:10" x14ac:dyDescent="0.25">
      <c r="C61" s="37"/>
      <c r="D61" s="37"/>
      <c r="E61" s="37"/>
      <c r="G61" s="38"/>
      <c r="H61" s="37"/>
      <c r="I61" s="37"/>
      <c r="J61" s="29"/>
    </row>
    <row r="62" spans="3:10" x14ac:dyDescent="0.25">
      <c r="C62" s="37"/>
      <c r="D62" s="37"/>
      <c r="E62" s="37"/>
      <c r="G62" s="38"/>
      <c r="H62" s="37"/>
      <c r="I62" s="37"/>
      <c r="J62" s="29"/>
    </row>
    <row r="63" spans="3:10" x14ac:dyDescent="0.25">
      <c r="C63" s="37"/>
      <c r="D63" s="37"/>
      <c r="E63" s="37"/>
      <c r="G63" s="38"/>
      <c r="H63" s="37"/>
      <c r="I63" s="37"/>
      <c r="J63" s="29"/>
    </row>
    <row r="64" spans="3:10" x14ac:dyDescent="0.25">
      <c r="C64" s="37"/>
      <c r="D64" s="37"/>
      <c r="E64" s="37"/>
      <c r="G64" s="38"/>
      <c r="H64" s="37"/>
      <c r="I64" s="37"/>
      <c r="J64" s="29"/>
    </row>
    <row r="65" spans="3:10" x14ac:dyDescent="0.25">
      <c r="C65" s="37"/>
      <c r="D65" s="37"/>
      <c r="E65" s="37"/>
      <c r="H65" s="37"/>
      <c r="I65" s="37"/>
      <c r="J65" s="29"/>
    </row>
    <row r="66" spans="3:10" x14ac:dyDescent="0.25">
      <c r="C66" s="37"/>
      <c r="D66" s="37"/>
      <c r="E66" s="37"/>
      <c r="H66" s="37"/>
      <c r="I66" s="37"/>
      <c r="J66" s="29"/>
    </row>
    <row r="67" spans="3:10" x14ac:dyDescent="0.25">
      <c r="C67" s="37"/>
      <c r="D67" s="37"/>
      <c r="E67" s="37"/>
      <c r="H67" s="37"/>
      <c r="I67" s="37"/>
      <c r="J67" s="29"/>
    </row>
    <row r="68" spans="3:10" x14ac:dyDescent="0.25">
      <c r="C68" s="37"/>
      <c r="D68" s="37"/>
      <c r="E68" s="37"/>
      <c r="H68" s="37"/>
      <c r="I68" s="37"/>
      <c r="J68" s="29"/>
    </row>
    <row r="69" spans="3:10" x14ac:dyDescent="0.25">
      <c r="C69" s="37"/>
      <c r="D69" s="37"/>
      <c r="E69" s="37"/>
      <c r="H69" s="37"/>
      <c r="I69" s="37"/>
      <c r="J69" s="29"/>
    </row>
    <row r="70" spans="3:10" x14ac:dyDescent="0.25">
      <c r="C70" s="37"/>
      <c r="D70" s="37"/>
      <c r="E70" s="37"/>
      <c r="H70" s="37"/>
      <c r="I70" s="37"/>
      <c r="J70" s="29"/>
    </row>
    <row r="71" spans="3:10" x14ac:dyDescent="0.25">
      <c r="C71" s="37"/>
      <c r="D71" s="37"/>
      <c r="E71" s="37"/>
      <c r="H71" s="37"/>
      <c r="I71" s="37"/>
      <c r="J71" s="29"/>
    </row>
    <row r="72" spans="3:10" x14ac:dyDescent="0.25">
      <c r="C72" s="37"/>
      <c r="D72" s="37"/>
      <c r="E72" s="37"/>
      <c r="H72" s="37"/>
      <c r="I72" s="37"/>
      <c r="J72" s="29"/>
    </row>
    <row r="73" spans="3:10" x14ac:dyDescent="0.25">
      <c r="C73" s="37"/>
      <c r="D73" s="37"/>
      <c r="E73" s="37"/>
      <c r="H73" s="37"/>
      <c r="I73" s="37"/>
      <c r="J73" s="29"/>
    </row>
    <row r="74" spans="3:10" x14ac:dyDescent="0.25">
      <c r="C74" s="10"/>
      <c r="D74" s="10"/>
      <c r="E74" s="10"/>
      <c r="F74" s="10"/>
      <c r="G74" s="10"/>
      <c r="H74" s="10"/>
      <c r="I74" s="10"/>
      <c r="J74" s="10"/>
    </row>
    <row r="75" spans="3:10" x14ac:dyDescent="0.25">
      <c r="C75" s="10"/>
      <c r="D75" s="10"/>
      <c r="E75" s="10"/>
      <c r="F75" s="10"/>
      <c r="G75" s="10"/>
      <c r="H75" s="10"/>
      <c r="I75" s="10"/>
      <c r="J75" s="10"/>
    </row>
    <row r="76" spans="3:10" x14ac:dyDescent="0.25">
      <c r="C76" s="10"/>
      <c r="D76" s="10"/>
      <c r="E76" s="10"/>
      <c r="F76" s="10"/>
      <c r="G76" s="10"/>
      <c r="H76" s="10"/>
      <c r="I76" s="10"/>
      <c r="J76" s="10"/>
    </row>
    <row r="77" spans="3:10" x14ac:dyDescent="0.25">
      <c r="C77" s="10"/>
      <c r="D77" s="10"/>
      <c r="E77" s="10"/>
      <c r="F77" s="10"/>
      <c r="G77" s="10"/>
      <c r="H77" s="10"/>
      <c r="I77" s="10"/>
      <c r="J77" s="10"/>
    </row>
    <row r="78" spans="3:10" x14ac:dyDescent="0.25">
      <c r="C78" s="10"/>
      <c r="D78" s="10"/>
      <c r="E78" s="10"/>
      <c r="F78" s="10"/>
      <c r="G78" s="10"/>
      <c r="H78" s="10"/>
      <c r="I78" s="10"/>
      <c r="J78" s="10"/>
    </row>
    <row r="79" spans="3:10" x14ac:dyDescent="0.25">
      <c r="C79" s="10"/>
      <c r="D79" s="10"/>
      <c r="E79" s="10"/>
      <c r="F79" s="10"/>
      <c r="G79" s="10"/>
      <c r="H79" s="10"/>
      <c r="I79" s="10"/>
      <c r="J79" s="10"/>
    </row>
  </sheetData>
  <mergeCells count="9">
    <mergeCell ref="J11:K11"/>
    <mergeCell ref="F6:I6"/>
    <mergeCell ref="J6:J10"/>
    <mergeCell ref="K6:K10"/>
    <mergeCell ref="A7:A10"/>
    <mergeCell ref="B7:B10"/>
    <mergeCell ref="C7:C10"/>
    <mergeCell ref="D7:D10"/>
    <mergeCell ref="E7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AUDIT</vt:lpstr>
      <vt:lpstr>Employer Self Audit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Linshao Chin</dc:creator>
  <cp:lastModifiedBy>Eduardo Hernandez</cp:lastModifiedBy>
  <cp:lastPrinted>2017-09-19T22:06:46Z</cp:lastPrinted>
  <dcterms:created xsi:type="dcterms:W3CDTF">2015-04-28T22:13:51Z</dcterms:created>
  <dcterms:modified xsi:type="dcterms:W3CDTF">2017-11-09T16:09:56Z</dcterms:modified>
</cp:coreProperties>
</file>